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2 Reports\Detail\"/>
    </mc:Choice>
  </mc:AlternateContent>
  <bookViews>
    <workbookView xWindow="240" yWindow="120" windowWidth="18060" windowHeight="7050"/>
  </bookViews>
  <sheets>
    <sheet name="COPH FY22 Submissions" sheetId="5" r:id="rId1"/>
    <sheet name="COPH FY22 Awards" sheetId="6" r:id="rId2"/>
  </sheets>
  <calcPr calcId="162913"/>
</workbook>
</file>

<file path=xl/calcChain.xml><?xml version="1.0" encoding="utf-8"?>
<calcChain xmlns="http://schemas.openxmlformats.org/spreadsheetml/2006/main">
  <c r="L17" i="6" l="1"/>
  <c r="K17" i="6"/>
  <c r="J17" i="6"/>
  <c r="I20" i="5" l="1"/>
  <c r="J20" i="5"/>
  <c r="K20" i="5"/>
</calcChain>
</file>

<file path=xl/sharedStrings.xml><?xml version="1.0" encoding="utf-8"?>
<sst xmlns="http://schemas.openxmlformats.org/spreadsheetml/2006/main" count="258" uniqueCount="110">
  <si>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</si>
  <si>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</si>
  <si>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</si>
  <si>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</si>
  <si>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</si>
  <si>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</si>
  <si>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</si>
  <si>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</si>
  <si>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</si>
  <si>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</si>
  <si>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</si>
  <si>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</si>
  <si>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</si>
  <si>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Grant</t>
  </si>
  <si>
    <t>Non-competing Continuation</t>
  </si>
  <si>
    <t>Subaward</t>
  </si>
  <si>
    <t>College of Population Health</t>
  </si>
  <si>
    <t>Kristine Tollestrup</t>
  </si>
  <si>
    <t>Tulane University</t>
  </si>
  <si>
    <t>Francisco Soto Mas</t>
  </si>
  <si>
    <t>University of Texas Health Center at Tyler</t>
  </si>
  <si>
    <t>Total Submission:</t>
  </si>
  <si>
    <t>Total Requested Dollars:</t>
  </si>
  <si>
    <t>Total Awards:</t>
  </si>
  <si>
    <t>Total Awarded Dollars:</t>
  </si>
  <si>
    <t>Lisa Cacari-Stone</t>
  </si>
  <si>
    <t>NIH / National Institute on Minority Health and Health Disparities (NIMHD)</t>
  </si>
  <si>
    <t>Health, Safety and Psychosocial Organic Farming Survey - Continuation</t>
  </si>
  <si>
    <t>FP00010446</t>
  </si>
  <si>
    <t>FP00010492</t>
  </si>
  <si>
    <t>TREE Center for Advancing Behavioral Health - Continuation Yr10</t>
  </si>
  <si>
    <t>FP00010591</t>
  </si>
  <si>
    <t>TREE Center - Diversity Supplement to Promote Diversity in Health-related Research - Continuation</t>
  </si>
  <si>
    <t>Pamela Sedillo</t>
  </si>
  <si>
    <t>FP00011281</t>
  </si>
  <si>
    <t>Association for Prevention Teaching and Research (APTR)</t>
  </si>
  <si>
    <t>Advancing Anti-racism in a Maternal Child Health Curriculum</t>
  </si>
  <si>
    <t>Shannon Sanchez-Youngman</t>
  </si>
  <si>
    <t>FP00011306</t>
  </si>
  <si>
    <t>Robert Wood Johnson Foundation</t>
  </si>
  <si>
    <t>Transforming Institutional Public Health: a Pilot Test of Youth Centered, Equity- Based Public Health Systems in New Mexico</t>
  </si>
  <si>
    <t>3U54MD004811-10S1</t>
  </si>
  <si>
    <t>5U54MD004811-10</t>
  </si>
  <si>
    <t>FP00010489</t>
  </si>
  <si>
    <t>ACA- Public Health Training Centers - Continuation Yr4</t>
  </si>
  <si>
    <t>TUL-HSC-559373-21/22</t>
  </si>
  <si>
    <t>SC 19-01 Amd 4</t>
  </si>
  <si>
    <t>Tracie Collins</t>
  </si>
  <si>
    <t>FP00011541</t>
  </si>
  <si>
    <t>NIH / National Heart, Lung, and Blood Institute (NHLBI)</t>
  </si>
  <si>
    <t>A Smartphone Application to Increase Physical Activity Among Latino Adults</t>
  </si>
  <si>
    <t>FP00011740</t>
  </si>
  <si>
    <t>New Mexico Department of Health</t>
  </si>
  <si>
    <t>NMDOH - Academic Health Department</t>
  </si>
  <si>
    <t>Contract</t>
  </si>
  <si>
    <t>FP00011771</t>
  </si>
  <si>
    <t>Bernalillo County</t>
  </si>
  <si>
    <t>ABC Code Book Project FY 2022</t>
  </si>
  <si>
    <t>FP00012061</t>
  </si>
  <si>
    <t>HHS / Centers for Disease Control and Prevention (CDC)</t>
  </si>
  <si>
    <t>A Multicomponent Sleep Intervention to Reduce Cognitive Impairment</t>
  </si>
  <si>
    <t>Rebecca Rae</t>
  </si>
  <si>
    <t>FP00012091</t>
  </si>
  <si>
    <t>Kellogg (W K) Foundation</t>
  </si>
  <si>
    <t>Tribal Data Champions Fellowship</t>
  </si>
  <si>
    <t>FP00012107</t>
  </si>
  <si>
    <t>Cooperative Agreement</t>
  </si>
  <si>
    <t>PO 2700325</t>
  </si>
  <si>
    <t>21-32-TH01</t>
  </si>
  <si>
    <t>FY22UNM 021104</t>
  </si>
  <si>
    <t>Funding Submission</t>
  </si>
  <si>
    <t>Nina Wallerstein</t>
  </si>
  <si>
    <t>FP00011648</t>
  </si>
  <si>
    <t>NIH / National Institute on Aging (NIA)</t>
  </si>
  <si>
    <t>Neighborhoods, Sexual Orientation, Race/ethnicity &amp; Smoking Across the Adult Lifespan: a Multilevel Intersectional Assessment - Continuation</t>
  </si>
  <si>
    <t>TREE Center for Advancing Behavioral Health</t>
  </si>
  <si>
    <t>FP00012195</t>
  </si>
  <si>
    <t>Bernalillo County Senior Services Project - Specific Supplement</t>
  </si>
  <si>
    <t>Professional Service Agreement (PSA)</t>
  </si>
  <si>
    <t>FP00012257</t>
  </si>
  <si>
    <t>HRSA / Bureau of Health Workforce (BHW)</t>
  </si>
  <si>
    <t>University of New Mexico College of Population Health Public Health Scholarships</t>
  </si>
  <si>
    <t>FP00012298</t>
  </si>
  <si>
    <t>McKinley County</t>
  </si>
  <si>
    <t>Mckinley County Project - Continuation</t>
  </si>
  <si>
    <t>FP00012305</t>
  </si>
  <si>
    <t>WKKF P-6007458-2022</t>
  </si>
  <si>
    <t>FP00012306</t>
  </si>
  <si>
    <t xml:space="preserve">AAAA TEMP PLACEHOLDER </t>
  </si>
  <si>
    <t>Community Action for Substance Abuse Prevention ("CASAP")</t>
  </si>
  <si>
    <t>FP00012318</t>
  </si>
  <si>
    <t>Bernalillo County Senior Services Project - Continuation</t>
  </si>
  <si>
    <t>FP00012324</t>
  </si>
  <si>
    <t>FP00012406</t>
  </si>
  <si>
    <t>FP00012423</t>
  </si>
  <si>
    <t>New Mexico Community Capital</t>
  </si>
  <si>
    <t>The Future Is Indigenous Women</t>
  </si>
  <si>
    <t>P-6007871-2022</t>
  </si>
  <si>
    <t>CCN 2018-0909 Amendment 3</t>
  </si>
  <si>
    <t>Specific Supplement</t>
  </si>
  <si>
    <t>5R36AG070553-02</t>
  </si>
  <si>
    <t>FP12298 Soto Mas Amendment 1</t>
  </si>
  <si>
    <t>FP12324 Soto Mas</t>
  </si>
  <si>
    <t>CCN 2022-0202 Amendment 4</t>
  </si>
  <si>
    <t>FP00011012</t>
  </si>
  <si>
    <t>NMDOH AHD - CBPR Training Contract</t>
  </si>
  <si>
    <t>FY22UNM 021106</t>
  </si>
  <si>
    <t>3U54MD004811-10S2</t>
  </si>
  <si>
    <t xml:space="preserve">Award Date </t>
  </si>
  <si>
    <t xml:space="preserve">Created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</si>
</sst>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5" x14ac:dyDescent="0.25"/>
  <cols>
    <col min="1" max="1" width="11.5703125" customWidth="1"/>
    <col min="2" max="2" width="13.28515625" customWidth="1"/>
    <col min="3" max="3" width="13.140625" customWidth="1"/>
    <col min="4" max="4" width="12.7109375" customWidth="1"/>
    <col min="5" max="5" width="19.85546875" customWidth="1"/>
    <col min="6" max="6" width="24.7109375" customWidth="1"/>
    <col min="7" max="8" width="10.42578125" customWidth="1"/>
    <col min="9" max="9" width="13.28515625" customWidth="1"/>
    <col min="10" max="10" width="12.28515625" customWidth="1"/>
    <col min="11" max="11" width="13" customWidth="1"/>
    <col min="12" max="12" width="12.28515625" customWidth="1"/>
  </cols>
  <sheetData>
    <row r="1" spans="1:12" ht="26.25" thickBot="1" x14ac:dyDescent="0.3">
      <c r="A1" s="6" t="s">
        <v>109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6</v>
      </c>
    </row>
    <row r="2" spans="1:12" ht="39" thickBot="1" x14ac:dyDescent="0.3">
      <c r="A2" s="1">
        <v>44430.942361111098</v>
      </c>
      <c r="B2" s="2" t="s">
        <v>16</v>
      </c>
      <c r="C2" s="2" t="s">
        <v>33</v>
      </c>
      <c r="D2" s="2" t="s">
        <v>34</v>
      </c>
      <c r="E2" s="2" t="s">
        <v>35</v>
      </c>
      <c r="F2" s="2" t="s">
        <v>36</v>
      </c>
      <c r="G2" s="1">
        <v>44501.25</v>
      </c>
      <c r="H2" s="1">
        <v>44742.25</v>
      </c>
      <c r="I2" s="3">
        <v>6481</v>
      </c>
      <c r="J2" s="3">
        <v>519</v>
      </c>
      <c r="K2" s="3">
        <v>7000</v>
      </c>
      <c r="L2" s="2" t="s">
        <v>15</v>
      </c>
    </row>
    <row r="3" spans="1:12" ht="64.5" thickBot="1" x14ac:dyDescent="0.3">
      <c r="A3" s="1">
        <v>44433.948611111096</v>
      </c>
      <c r="B3" s="2" t="s">
        <v>16</v>
      </c>
      <c r="C3" s="2" t="s">
        <v>37</v>
      </c>
      <c r="D3" s="2" t="s">
        <v>38</v>
      </c>
      <c r="E3" s="2" t="s">
        <v>39</v>
      </c>
      <c r="F3" s="2" t="s">
        <v>40</v>
      </c>
      <c r="G3" s="1">
        <v>44621.291666666701</v>
      </c>
      <c r="H3" s="1">
        <v>45351.291666666701</v>
      </c>
      <c r="I3" s="3">
        <v>312500</v>
      </c>
      <c r="J3" s="3">
        <v>37500</v>
      </c>
      <c r="K3" s="3">
        <v>350000</v>
      </c>
      <c r="L3" s="2" t="s">
        <v>13</v>
      </c>
    </row>
    <row r="4" spans="1:12" ht="51.75" thickBot="1" x14ac:dyDescent="0.3">
      <c r="A4" s="1">
        <v>44487.718055555597</v>
      </c>
      <c r="B4" s="2" t="s">
        <v>16</v>
      </c>
      <c r="C4" s="2" t="s">
        <v>47</v>
      </c>
      <c r="D4" s="2" t="s">
        <v>48</v>
      </c>
      <c r="E4" s="2" t="s">
        <v>49</v>
      </c>
      <c r="F4" s="2" t="s">
        <v>50</v>
      </c>
      <c r="G4" s="1">
        <v>45108.25</v>
      </c>
      <c r="H4" s="1">
        <v>46934.25</v>
      </c>
      <c r="I4" s="3">
        <v>3058198</v>
      </c>
      <c r="J4" s="3">
        <v>919810</v>
      </c>
      <c r="K4" s="3">
        <v>3978008</v>
      </c>
      <c r="L4" s="2" t="s">
        <v>13</v>
      </c>
    </row>
    <row r="5" spans="1:12" ht="77.25" thickBot="1" x14ac:dyDescent="0.3">
      <c r="A5" s="1">
        <v>44516.930555555598</v>
      </c>
      <c r="B5" s="2" t="s">
        <v>16</v>
      </c>
      <c r="C5" s="2" t="s">
        <v>71</v>
      </c>
      <c r="D5" s="2" t="s">
        <v>72</v>
      </c>
      <c r="E5" s="2" t="s">
        <v>73</v>
      </c>
      <c r="F5" s="2" t="s">
        <v>74</v>
      </c>
      <c r="G5" s="1">
        <v>44562.291666666701</v>
      </c>
      <c r="H5" s="1">
        <v>44926.291666666701</v>
      </c>
      <c r="I5" s="3">
        <v>45272</v>
      </c>
      <c r="J5" s="3">
        <v>22559</v>
      </c>
      <c r="K5" s="3">
        <v>67831</v>
      </c>
      <c r="L5" s="2" t="s">
        <v>13</v>
      </c>
    </row>
    <row r="6" spans="1:12" ht="39" thickBot="1" x14ac:dyDescent="0.3">
      <c r="A6" s="1">
        <v>44546.736111111102</v>
      </c>
      <c r="B6" s="2" t="s">
        <v>16</v>
      </c>
      <c r="C6" s="2" t="s">
        <v>47</v>
      </c>
      <c r="D6" s="2" t="s">
        <v>51</v>
      </c>
      <c r="E6" s="2" t="s">
        <v>52</v>
      </c>
      <c r="F6" s="2" t="s">
        <v>53</v>
      </c>
      <c r="G6" s="1">
        <v>44581.291666666701</v>
      </c>
      <c r="H6" s="1">
        <v>45107.25</v>
      </c>
      <c r="I6" s="3">
        <v>1413110</v>
      </c>
      <c r="J6" s="3">
        <v>77721</v>
      </c>
      <c r="K6" s="3">
        <v>1490831</v>
      </c>
      <c r="L6" s="2" t="s">
        <v>54</v>
      </c>
    </row>
    <row r="7" spans="1:12" ht="39" thickBot="1" x14ac:dyDescent="0.3">
      <c r="A7" s="1">
        <v>44567.974305555603</v>
      </c>
      <c r="B7" s="2" t="s">
        <v>16</v>
      </c>
      <c r="C7" s="2" t="s">
        <v>17</v>
      </c>
      <c r="D7" s="2" t="s">
        <v>55</v>
      </c>
      <c r="E7" s="2" t="s">
        <v>56</v>
      </c>
      <c r="F7" s="2" t="s">
        <v>57</v>
      </c>
      <c r="G7" s="1">
        <v>44562.291666666701</v>
      </c>
      <c r="H7" s="1">
        <v>44742.25</v>
      </c>
      <c r="I7" s="3">
        <v>10000</v>
      </c>
      <c r="J7" s="3">
        <v>0</v>
      </c>
      <c r="K7" s="3">
        <v>10000</v>
      </c>
      <c r="L7" s="2" t="s">
        <v>54</v>
      </c>
    </row>
    <row r="8" spans="1:12" ht="39" thickBot="1" x14ac:dyDescent="0.3">
      <c r="A8" s="1">
        <v>44617.816666666702</v>
      </c>
      <c r="B8" s="2" t="s">
        <v>16</v>
      </c>
      <c r="C8" s="2" t="s">
        <v>47</v>
      </c>
      <c r="D8" s="2" t="s">
        <v>58</v>
      </c>
      <c r="E8" s="2" t="s">
        <v>59</v>
      </c>
      <c r="F8" s="2" t="s">
        <v>60</v>
      </c>
      <c r="G8" s="1">
        <v>44805.25</v>
      </c>
      <c r="H8" s="1">
        <v>45169.25</v>
      </c>
      <c r="I8" s="3">
        <v>196354</v>
      </c>
      <c r="J8" s="3">
        <v>103086</v>
      </c>
      <c r="K8" s="3">
        <v>299440</v>
      </c>
      <c r="L8" s="2" t="s">
        <v>13</v>
      </c>
    </row>
    <row r="9" spans="1:12" ht="39" thickBot="1" x14ac:dyDescent="0.3">
      <c r="A9" s="1">
        <v>44629.25</v>
      </c>
      <c r="B9" s="2" t="s">
        <v>16</v>
      </c>
      <c r="C9" s="2" t="s">
        <v>61</v>
      </c>
      <c r="D9" s="2" t="s">
        <v>62</v>
      </c>
      <c r="E9" s="2" t="s">
        <v>63</v>
      </c>
      <c r="F9" s="2" t="s">
        <v>64</v>
      </c>
      <c r="G9" s="1">
        <v>44652.25</v>
      </c>
      <c r="H9" s="1">
        <v>45382.25</v>
      </c>
      <c r="I9" s="3">
        <v>150000</v>
      </c>
      <c r="J9" s="3">
        <v>0</v>
      </c>
      <c r="K9" s="3">
        <v>150000</v>
      </c>
      <c r="L9" s="2" t="s">
        <v>13</v>
      </c>
    </row>
    <row r="10" spans="1:12" ht="51.75" thickBot="1" x14ac:dyDescent="0.3">
      <c r="A10" s="1">
        <v>44634.639583333301</v>
      </c>
      <c r="B10" s="2" t="s">
        <v>16</v>
      </c>
      <c r="C10" s="2" t="s">
        <v>25</v>
      </c>
      <c r="D10" s="2" t="s">
        <v>65</v>
      </c>
      <c r="E10" s="2" t="s">
        <v>26</v>
      </c>
      <c r="F10" s="2" t="s">
        <v>75</v>
      </c>
      <c r="G10" s="1">
        <v>44743.25</v>
      </c>
      <c r="H10" s="1">
        <v>45107.25</v>
      </c>
      <c r="I10" s="3">
        <v>655738</v>
      </c>
      <c r="J10" s="3">
        <v>344262</v>
      </c>
      <c r="K10" s="3">
        <v>1000000</v>
      </c>
      <c r="L10" s="2" t="s">
        <v>66</v>
      </c>
    </row>
    <row r="11" spans="1:12" ht="51.75" thickBot="1" x14ac:dyDescent="0.3">
      <c r="A11" s="1">
        <v>44658.099305555603</v>
      </c>
      <c r="B11" s="2" t="s">
        <v>16</v>
      </c>
      <c r="C11" s="2" t="s">
        <v>19</v>
      </c>
      <c r="D11" s="2" t="s">
        <v>76</v>
      </c>
      <c r="E11" s="2" t="s">
        <v>56</v>
      </c>
      <c r="F11" s="2" t="s">
        <v>77</v>
      </c>
      <c r="G11" s="1">
        <v>44713.25</v>
      </c>
      <c r="H11" s="1">
        <v>45077.25</v>
      </c>
      <c r="I11" s="3">
        <v>2240</v>
      </c>
      <c r="J11" s="3">
        <v>448</v>
      </c>
      <c r="K11" s="3">
        <v>2688</v>
      </c>
      <c r="L11" s="2" t="s">
        <v>78</v>
      </c>
    </row>
    <row r="12" spans="1:12" ht="39" thickBot="1" x14ac:dyDescent="0.3">
      <c r="A12" s="1">
        <v>44678.902777777803</v>
      </c>
      <c r="B12" s="2" t="s">
        <v>16</v>
      </c>
      <c r="C12" s="2" t="s">
        <v>17</v>
      </c>
      <c r="D12" s="2" t="s">
        <v>79</v>
      </c>
      <c r="E12" s="2" t="s">
        <v>80</v>
      </c>
      <c r="F12" s="2" t="s">
        <v>81</v>
      </c>
      <c r="G12" s="1">
        <v>44834.25</v>
      </c>
      <c r="H12" s="1">
        <v>45929.25</v>
      </c>
      <c r="I12" s="3">
        <v>1388879</v>
      </c>
      <c r="J12" s="3">
        <v>111110</v>
      </c>
      <c r="K12" s="3">
        <v>1499989</v>
      </c>
      <c r="L12" s="2" t="s">
        <v>13</v>
      </c>
    </row>
    <row r="13" spans="1:12" ht="39" thickBot="1" x14ac:dyDescent="0.3">
      <c r="A13" s="1">
        <v>44692.823611111096</v>
      </c>
      <c r="B13" s="2" t="s">
        <v>16</v>
      </c>
      <c r="C13" s="2" t="s">
        <v>19</v>
      </c>
      <c r="D13" s="2" t="s">
        <v>82</v>
      </c>
      <c r="E13" s="2" t="s">
        <v>83</v>
      </c>
      <c r="F13" s="2" t="s">
        <v>84</v>
      </c>
      <c r="G13" s="1">
        <v>44378.25</v>
      </c>
      <c r="H13" s="1">
        <v>44742.25</v>
      </c>
      <c r="I13" s="3">
        <v>1590</v>
      </c>
      <c r="J13" s="3">
        <v>318</v>
      </c>
      <c r="K13" s="3">
        <v>1908</v>
      </c>
      <c r="L13" s="2" t="s">
        <v>54</v>
      </c>
    </row>
    <row r="14" spans="1:12" ht="39" thickBot="1" x14ac:dyDescent="0.3">
      <c r="A14" s="1">
        <v>44693.8972222222</v>
      </c>
      <c r="B14" s="2" t="s">
        <v>16</v>
      </c>
      <c r="C14" s="2" t="s">
        <v>25</v>
      </c>
      <c r="D14" s="2" t="s">
        <v>85</v>
      </c>
      <c r="E14" s="2" t="s">
        <v>63</v>
      </c>
      <c r="F14" s="2" t="s">
        <v>86</v>
      </c>
      <c r="G14" s="1">
        <v>44652.25</v>
      </c>
      <c r="H14" s="1">
        <v>45016.25</v>
      </c>
      <c r="I14" s="3">
        <v>25000</v>
      </c>
      <c r="J14" s="3">
        <v>0</v>
      </c>
      <c r="K14" s="3">
        <v>25000</v>
      </c>
      <c r="L14" s="2" t="s">
        <v>13</v>
      </c>
    </row>
    <row r="15" spans="1:12" ht="39" thickBot="1" x14ac:dyDescent="0.3">
      <c r="A15" s="1">
        <v>44694.784027777801</v>
      </c>
      <c r="B15" s="2" t="s">
        <v>16</v>
      </c>
      <c r="C15" s="2" t="s">
        <v>19</v>
      </c>
      <c r="D15" s="2" t="s">
        <v>87</v>
      </c>
      <c r="E15" s="2" t="s">
        <v>88</v>
      </c>
      <c r="F15" s="2" t="s">
        <v>89</v>
      </c>
      <c r="G15" s="1">
        <v>44834.25</v>
      </c>
      <c r="H15" s="1">
        <v>46659.25</v>
      </c>
      <c r="I15" s="3">
        <v>1290443</v>
      </c>
      <c r="J15" s="3">
        <v>584557</v>
      </c>
      <c r="K15" s="3">
        <v>1875000</v>
      </c>
      <c r="L15" s="2" t="s">
        <v>13</v>
      </c>
    </row>
    <row r="16" spans="1:12" ht="51.75" thickBot="1" x14ac:dyDescent="0.3">
      <c r="A16" s="1">
        <v>44698.904166666704</v>
      </c>
      <c r="B16" s="2" t="s">
        <v>16</v>
      </c>
      <c r="C16" s="2" t="s">
        <v>19</v>
      </c>
      <c r="D16" s="2" t="s">
        <v>90</v>
      </c>
      <c r="E16" s="2" t="s">
        <v>56</v>
      </c>
      <c r="F16" s="2" t="s">
        <v>91</v>
      </c>
      <c r="G16" s="1">
        <v>43617.25</v>
      </c>
      <c r="H16" s="1">
        <v>43982.25</v>
      </c>
      <c r="I16" s="3">
        <v>20833</v>
      </c>
      <c r="J16" s="3">
        <v>4167</v>
      </c>
      <c r="K16" s="3">
        <v>25000</v>
      </c>
      <c r="L16" s="2" t="s">
        <v>78</v>
      </c>
    </row>
    <row r="17" spans="1:12" ht="39" thickBot="1" x14ac:dyDescent="0.3">
      <c r="A17" s="1">
        <v>44699.839583333298</v>
      </c>
      <c r="B17" s="2" t="s">
        <v>16</v>
      </c>
      <c r="C17" s="2" t="s">
        <v>19</v>
      </c>
      <c r="D17" s="2" t="s">
        <v>92</v>
      </c>
      <c r="E17" s="2" t="s">
        <v>83</v>
      </c>
      <c r="F17" s="2" t="s">
        <v>84</v>
      </c>
      <c r="G17" s="1">
        <v>44743.25</v>
      </c>
      <c r="H17" s="1">
        <v>45107.25</v>
      </c>
      <c r="I17" s="3">
        <v>41142</v>
      </c>
      <c r="J17" s="3">
        <v>8228</v>
      </c>
      <c r="K17" s="3">
        <v>49370</v>
      </c>
      <c r="L17" s="2" t="s">
        <v>54</v>
      </c>
    </row>
    <row r="18" spans="1:12" ht="51.75" thickBot="1" x14ac:dyDescent="0.3">
      <c r="A18" s="1">
        <v>44725.719444444403</v>
      </c>
      <c r="B18" s="2" t="s">
        <v>16</v>
      </c>
      <c r="C18" s="2" t="s">
        <v>19</v>
      </c>
      <c r="D18" s="2" t="s">
        <v>93</v>
      </c>
      <c r="E18" s="2" t="s">
        <v>56</v>
      </c>
      <c r="F18" s="2" t="s">
        <v>91</v>
      </c>
      <c r="G18" s="1">
        <v>44713.25</v>
      </c>
      <c r="H18" s="1">
        <v>45077.25</v>
      </c>
      <c r="I18" s="3">
        <v>20833</v>
      </c>
      <c r="J18" s="3">
        <v>4167</v>
      </c>
      <c r="K18" s="3">
        <v>25000</v>
      </c>
      <c r="L18" s="2" t="s">
        <v>78</v>
      </c>
    </row>
    <row r="19" spans="1:12" ht="51.75" thickBot="1" x14ac:dyDescent="0.3">
      <c r="A19" s="1">
        <v>44727.595138888901</v>
      </c>
      <c r="B19" s="2" t="s">
        <v>16</v>
      </c>
      <c r="C19" s="2" t="s">
        <v>61</v>
      </c>
      <c r="D19" s="2" t="s">
        <v>94</v>
      </c>
      <c r="E19" s="2" t="s">
        <v>95</v>
      </c>
      <c r="F19" s="2" t="s">
        <v>96</v>
      </c>
      <c r="G19" s="1">
        <v>44652.25</v>
      </c>
      <c r="H19" s="1">
        <v>45016.25</v>
      </c>
      <c r="I19" s="3">
        <v>47619</v>
      </c>
      <c r="J19" s="3">
        <v>12381</v>
      </c>
      <c r="K19" s="3">
        <v>60000</v>
      </c>
      <c r="L19" s="2" t="s">
        <v>78</v>
      </c>
    </row>
    <row r="20" spans="1:12" ht="16.5" thickBot="1" x14ac:dyDescent="0.3">
      <c r="A20" s="9" t="s">
        <v>21</v>
      </c>
      <c r="B20" s="10"/>
      <c r="C20" s="11"/>
      <c r="D20" s="4">
        <v>18</v>
      </c>
      <c r="E20" s="9" t="s">
        <v>22</v>
      </c>
      <c r="F20" s="10"/>
      <c r="G20" s="10"/>
      <c r="H20" s="11"/>
      <c r="I20" s="5">
        <f>SUM(I2:I19)</f>
        <v>8686232</v>
      </c>
      <c r="J20" s="5">
        <f>SUM(J2:J19)</f>
        <v>2230833</v>
      </c>
      <c r="K20" s="5">
        <f>SUM(K2:K19)</f>
        <v>10917065</v>
      </c>
      <c r="L20" s="4"/>
    </row>
  </sheetData>
  <mergeCells count="2">
    <mergeCell ref="A20:C20"/>
    <mergeCell ref="E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15" x14ac:dyDescent="0.25"/>
  <cols>
    <col min="1" max="1" width="10.7109375" customWidth="1"/>
    <col min="2" max="2" width="16.28515625" customWidth="1"/>
    <col min="3" max="3" width="11.5703125" customWidth="1"/>
    <col min="4" max="4" width="12.140625" customWidth="1"/>
    <col min="5" max="5" width="14.85546875" customWidth="1"/>
    <col min="6" max="6" width="26.28515625" customWidth="1"/>
    <col min="7" max="7" width="15.5703125" customWidth="1"/>
    <col min="8" max="9" width="10.7109375" customWidth="1"/>
    <col min="10" max="10" width="11.85546875" customWidth="1"/>
    <col min="11" max="11" width="10.7109375" customWidth="1"/>
    <col min="12" max="12" width="11.5703125" customWidth="1"/>
    <col min="13" max="13" width="11.140625" customWidth="1"/>
    <col min="14" max="14" width="12.140625" customWidth="1"/>
  </cols>
  <sheetData>
    <row r="1" spans="1:14" ht="26.25" thickBot="1" x14ac:dyDescent="0.3">
      <c r="A1" s="6" t="s">
        <v>108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6</v>
      </c>
      <c r="N1" s="6" t="s">
        <v>7</v>
      </c>
    </row>
    <row r="2" spans="1:14" ht="77.25" thickBot="1" x14ac:dyDescent="0.3">
      <c r="A2" s="1">
        <v>44403</v>
      </c>
      <c r="B2" s="2" t="s">
        <v>16</v>
      </c>
      <c r="C2" s="2" t="s">
        <v>25</v>
      </c>
      <c r="D2" s="2" t="s">
        <v>31</v>
      </c>
      <c r="E2" s="2" t="s">
        <v>26</v>
      </c>
      <c r="F2" s="2" t="s">
        <v>32</v>
      </c>
      <c r="G2" s="2" t="s">
        <v>41</v>
      </c>
      <c r="H2" s="1">
        <v>44378.25</v>
      </c>
      <c r="I2" s="1">
        <v>44742.25</v>
      </c>
      <c r="J2" s="3">
        <v>47934</v>
      </c>
      <c r="K2" s="3">
        <v>24686</v>
      </c>
      <c r="L2" s="3">
        <v>72620</v>
      </c>
      <c r="M2" s="2" t="s">
        <v>13</v>
      </c>
      <c r="N2" s="2" t="s">
        <v>14</v>
      </c>
    </row>
    <row r="3" spans="1:14" ht="77.25" thickBot="1" x14ac:dyDescent="0.3">
      <c r="A3" s="1">
        <v>44435</v>
      </c>
      <c r="B3" s="2" t="s">
        <v>16</v>
      </c>
      <c r="C3" s="2" t="s">
        <v>25</v>
      </c>
      <c r="D3" s="2" t="s">
        <v>29</v>
      </c>
      <c r="E3" s="2" t="s">
        <v>26</v>
      </c>
      <c r="F3" s="2" t="s">
        <v>30</v>
      </c>
      <c r="G3" s="2" t="s">
        <v>42</v>
      </c>
      <c r="H3" s="1">
        <v>44378.25</v>
      </c>
      <c r="I3" s="1">
        <v>44742.25</v>
      </c>
      <c r="J3" s="3">
        <v>912208</v>
      </c>
      <c r="K3" s="3">
        <v>463796</v>
      </c>
      <c r="L3" s="3">
        <v>1376004</v>
      </c>
      <c r="M3" s="2" t="s">
        <v>13</v>
      </c>
      <c r="N3" s="2" t="s">
        <v>14</v>
      </c>
    </row>
    <row r="4" spans="1:14" ht="39" thickBot="1" x14ac:dyDescent="0.3">
      <c r="A4" s="1">
        <v>44468</v>
      </c>
      <c r="B4" s="2" t="s">
        <v>16</v>
      </c>
      <c r="C4" s="2" t="s">
        <v>17</v>
      </c>
      <c r="D4" s="2" t="s">
        <v>43</v>
      </c>
      <c r="E4" s="2" t="s">
        <v>18</v>
      </c>
      <c r="F4" s="2" t="s">
        <v>44</v>
      </c>
      <c r="G4" s="2" t="s">
        <v>45</v>
      </c>
      <c r="H4" s="1">
        <v>44378.25</v>
      </c>
      <c r="I4" s="1">
        <v>44742.25</v>
      </c>
      <c r="J4" s="3">
        <v>31889</v>
      </c>
      <c r="K4" s="3">
        <v>2551</v>
      </c>
      <c r="L4" s="3">
        <v>34440</v>
      </c>
      <c r="M4" s="2" t="s">
        <v>15</v>
      </c>
      <c r="N4" s="2" t="s">
        <v>14</v>
      </c>
    </row>
    <row r="5" spans="1:14" ht="51.75" thickBot="1" x14ac:dyDescent="0.3">
      <c r="A5" s="1">
        <v>44469</v>
      </c>
      <c r="B5" s="2" t="s">
        <v>16</v>
      </c>
      <c r="C5" s="2" t="s">
        <v>19</v>
      </c>
      <c r="D5" s="2" t="s">
        <v>28</v>
      </c>
      <c r="E5" s="2" t="s">
        <v>20</v>
      </c>
      <c r="F5" s="2" t="s">
        <v>27</v>
      </c>
      <c r="G5" s="2" t="s">
        <v>46</v>
      </c>
      <c r="H5" s="1">
        <v>44469.25</v>
      </c>
      <c r="I5" s="1">
        <v>44833.25</v>
      </c>
      <c r="J5" s="3">
        <v>62012</v>
      </c>
      <c r="K5" s="3">
        <v>31936</v>
      </c>
      <c r="L5" s="3">
        <v>93948</v>
      </c>
      <c r="M5" s="2" t="s">
        <v>15</v>
      </c>
      <c r="N5" s="2" t="s">
        <v>14</v>
      </c>
    </row>
    <row r="6" spans="1:14" ht="26.25" thickBot="1" x14ac:dyDescent="0.3">
      <c r="A6" s="1">
        <v>44573</v>
      </c>
      <c r="B6" s="2" t="s">
        <v>16</v>
      </c>
      <c r="C6" s="2" t="s">
        <v>17</v>
      </c>
      <c r="D6" s="2" t="s">
        <v>55</v>
      </c>
      <c r="E6" s="2" t="s">
        <v>56</v>
      </c>
      <c r="F6" s="2" t="s">
        <v>57</v>
      </c>
      <c r="G6" s="2" t="s">
        <v>67</v>
      </c>
      <c r="H6" s="1">
        <v>44562.291666666701</v>
      </c>
      <c r="I6" s="1">
        <v>44742.25</v>
      </c>
      <c r="J6" s="3">
        <v>10000</v>
      </c>
      <c r="K6" s="3">
        <v>0</v>
      </c>
      <c r="L6" s="3">
        <v>10000</v>
      </c>
      <c r="M6" s="2" t="s">
        <v>54</v>
      </c>
      <c r="N6" s="2" t="s">
        <v>70</v>
      </c>
    </row>
    <row r="7" spans="1:14" ht="64.5" thickBot="1" x14ac:dyDescent="0.3">
      <c r="A7" s="1">
        <v>44573</v>
      </c>
      <c r="B7" s="2" t="s">
        <v>16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68</v>
      </c>
      <c r="H7" s="1">
        <v>44501.25</v>
      </c>
      <c r="I7" s="1">
        <v>44742.25</v>
      </c>
      <c r="J7" s="3">
        <v>6481</v>
      </c>
      <c r="K7" s="3">
        <v>519</v>
      </c>
      <c r="L7" s="3">
        <v>7000</v>
      </c>
      <c r="M7" s="2" t="s">
        <v>15</v>
      </c>
      <c r="N7" s="2" t="s">
        <v>70</v>
      </c>
    </row>
    <row r="8" spans="1:14" ht="39" thickBot="1" x14ac:dyDescent="0.3">
      <c r="A8" s="1">
        <v>44582</v>
      </c>
      <c r="B8" s="2" t="s">
        <v>16</v>
      </c>
      <c r="C8" s="2" t="s">
        <v>47</v>
      </c>
      <c r="D8" s="2" t="s">
        <v>51</v>
      </c>
      <c r="E8" s="2" t="s">
        <v>52</v>
      </c>
      <c r="F8" s="2" t="s">
        <v>53</v>
      </c>
      <c r="G8" s="2" t="s">
        <v>69</v>
      </c>
      <c r="H8" s="1">
        <v>44581.291666666701</v>
      </c>
      <c r="I8" s="1">
        <v>45107.25</v>
      </c>
      <c r="J8" s="3">
        <v>1413110</v>
      </c>
      <c r="K8" s="3">
        <v>77721</v>
      </c>
      <c r="L8" s="3">
        <v>1490831</v>
      </c>
      <c r="M8" s="2" t="s">
        <v>54</v>
      </c>
      <c r="N8" s="2" t="s">
        <v>70</v>
      </c>
    </row>
    <row r="9" spans="1:14" ht="26.25" thickBot="1" x14ac:dyDescent="0.3">
      <c r="A9" s="1">
        <v>44663</v>
      </c>
      <c r="B9" s="2" t="s">
        <v>16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97</v>
      </c>
      <c r="H9" s="1">
        <v>44652.25</v>
      </c>
      <c r="I9" s="1">
        <v>45382.25</v>
      </c>
      <c r="J9" s="3">
        <v>150000</v>
      </c>
      <c r="K9" s="3">
        <v>0</v>
      </c>
      <c r="L9" s="3">
        <v>150000</v>
      </c>
      <c r="M9" s="2" t="s">
        <v>13</v>
      </c>
      <c r="N9" s="2" t="s">
        <v>70</v>
      </c>
    </row>
    <row r="10" spans="1:14" ht="51.75" thickBot="1" x14ac:dyDescent="0.3">
      <c r="A10" s="1">
        <v>44685</v>
      </c>
      <c r="B10" s="2" t="s">
        <v>16</v>
      </c>
      <c r="C10" s="2" t="s">
        <v>19</v>
      </c>
      <c r="D10" s="2" t="s">
        <v>76</v>
      </c>
      <c r="E10" s="2" t="s">
        <v>56</v>
      </c>
      <c r="F10" s="2" t="s">
        <v>77</v>
      </c>
      <c r="G10" s="2" t="s">
        <v>98</v>
      </c>
      <c r="H10" s="1">
        <v>44713.25</v>
      </c>
      <c r="I10" s="1">
        <v>45077.25</v>
      </c>
      <c r="J10" s="3">
        <v>2240</v>
      </c>
      <c r="K10" s="3">
        <v>448</v>
      </c>
      <c r="L10" s="3">
        <v>2688</v>
      </c>
      <c r="M10" s="2" t="s">
        <v>78</v>
      </c>
      <c r="N10" s="2" t="s">
        <v>99</v>
      </c>
    </row>
    <row r="11" spans="1:14" ht="77.25" thickBot="1" x14ac:dyDescent="0.3">
      <c r="A11" s="1">
        <v>44694</v>
      </c>
      <c r="B11" s="2" t="s">
        <v>16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100</v>
      </c>
      <c r="H11" s="1">
        <v>44562.291666666701</v>
      </c>
      <c r="I11" s="1">
        <v>44926.291666666701</v>
      </c>
      <c r="J11" s="3">
        <v>46353</v>
      </c>
      <c r="K11" s="3">
        <v>23872</v>
      </c>
      <c r="L11" s="3">
        <v>70225</v>
      </c>
      <c r="M11" s="2" t="s">
        <v>13</v>
      </c>
      <c r="N11" s="2" t="s">
        <v>14</v>
      </c>
    </row>
    <row r="12" spans="1:14" ht="39" thickBot="1" x14ac:dyDescent="0.3">
      <c r="A12" s="1">
        <v>44698</v>
      </c>
      <c r="B12" s="2" t="s">
        <v>16</v>
      </c>
      <c r="C12" s="2" t="s">
        <v>19</v>
      </c>
      <c r="D12" s="2" t="s">
        <v>82</v>
      </c>
      <c r="E12" s="2" t="s">
        <v>83</v>
      </c>
      <c r="F12" s="2" t="s">
        <v>84</v>
      </c>
      <c r="G12" s="2" t="s">
        <v>101</v>
      </c>
      <c r="H12" s="1">
        <v>44378.25</v>
      </c>
      <c r="I12" s="1">
        <v>44742.25</v>
      </c>
      <c r="J12" s="3">
        <v>1590</v>
      </c>
      <c r="K12" s="3">
        <v>318</v>
      </c>
      <c r="L12" s="3">
        <v>1908</v>
      </c>
      <c r="M12" s="2" t="s">
        <v>54</v>
      </c>
      <c r="N12" s="2" t="s">
        <v>99</v>
      </c>
    </row>
    <row r="13" spans="1:14" ht="39" thickBot="1" x14ac:dyDescent="0.3">
      <c r="A13" s="1">
        <v>44732</v>
      </c>
      <c r="B13" s="2" t="s">
        <v>16</v>
      </c>
      <c r="C13" s="2" t="s">
        <v>19</v>
      </c>
      <c r="D13" s="2" t="s">
        <v>92</v>
      </c>
      <c r="E13" s="2" t="s">
        <v>83</v>
      </c>
      <c r="F13" s="2" t="s">
        <v>84</v>
      </c>
      <c r="G13" s="2" t="s">
        <v>102</v>
      </c>
      <c r="H13" s="1">
        <v>44743.25</v>
      </c>
      <c r="I13" s="1">
        <v>45107.25</v>
      </c>
      <c r="J13" s="3">
        <v>41142</v>
      </c>
      <c r="K13" s="3">
        <v>8228</v>
      </c>
      <c r="L13" s="3">
        <v>49370</v>
      </c>
      <c r="M13" s="2" t="s">
        <v>54</v>
      </c>
      <c r="N13" s="2" t="s">
        <v>14</v>
      </c>
    </row>
    <row r="14" spans="1:14" ht="51.75" thickBot="1" x14ac:dyDescent="0.3">
      <c r="A14" s="1">
        <v>44733</v>
      </c>
      <c r="B14" s="2" t="s">
        <v>16</v>
      </c>
      <c r="C14" s="2" t="s">
        <v>19</v>
      </c>
      <c r="D14" s="2" t="s">
        <v>93</v>
      </c>
      <c r="E14" s="2" t="s">
        <v>56</v>
      </c>
      <c r="F14" s="2" t="s">
        <v>91</v>
      </c>
      <c r="G14" s="2" t="s">
        <v>103</v>
      </c>
      <c r="H14" s="1">
        <v>44713.25</v>
      </c>
      <c r="I14" s="1">
        <v>45077.25</v>
      </c>
      <c r="J14" s="3">
        <v>20833</v>
      </c>
      <c r="K14" s="3">
        <v>4167</v>
      </c>
      <c r="L14" s="3">
        <v>25000</v>
      </c>
      <c r="M14" s="2" t="s">
        <v>78</v>
      </c>
      <c r="N14" s="2" t="s">
        <v>14</v>
      </c>
    </row>
    <row r="15" spans="1:14" ht="39" thickBot="1" x14ac:dyDescent="0.3">
      <c r="A15" s="1">
        <v>44736</v>
      </c>
      <c r="B15" s="2" t="s">
        <v>16</v>
      </c>
      <c r="C15" s="2" t="s">
        <v>71</v>
      </c>
      <c r="D15" s="2" t="s">
        <v>104</v>
      </c>
      <c r="E15" s="2" t="s">
        <v>52</v>
      </c>
      <c r="F15" s="2" t="s">
        <v>105</v>
      </c>
      <c r="G15" s="2" t="s">
        <v>106</v>
      </c>
      <c r="H15" s="1">
        <v>44712.25</v>
      </c>
      <c r="I15" s="1">
        <v>45077.25</v>
      </c>
      <c r="J15" s="3">
        <v>47393</v>
      </c>
      <c r="K15" s="3">
        <v>2607</v>
      </c>
      <c r="L15" s="3">
        <v>50000</v>
      </c>
      <c r="M15" s="2" t="s">
        <v>54</v>
      </c>
      <c r="N15" s="2" t="s">
        <v>70</v>
      </c>
    </row>
    <row r="16" spans="1:14" ht="77.25" thickBot="1" x14ac:dyDescent="0.3">
      <c r="A16" s="1">
        <v>44742</v>
      </c>
      <c r="B16" s="2" t="s">
        <v>16</v>
      </c>
      <c r="C16" s="2" t="s">
        <v>25</v>
      </c>
      <c r="D16" s="2" t="s">
        <v>65</v>
      </c>
      <c r="E16" s="2" t="s">
        <v>26</v>
      </c>
      <c r="F16" s="2" t="s">
        <v>75</v>
      </c>
      <c r="G16" s="2" t="s">
        <v>107</v>
      </c>
      <c r="H16" s="1">
        <v>44743.25</v>
      </c>
      <c r="I16" s="1">
        <v>45107.25</v>
      </c>
      <c r="J16" s="3">
        <v>655738</v>
      </c>
      <c r="K16" s="3">
        <v>344262</v>
      </c>
      <c r="L16" s="3">
        <v>1000000</v>
      </c>
      <c r="M16" s="2" t="s">
        <v>66</v>
      </c>
      <c r="N16" s="2" t="s">
        <v>99</v>
      </c>
    </row>
    <row r="17" spans="1:14" ht="19.5" thickBot="1" x14ac:dyDescent="0.35">
      <c r="A17" s="8" t="s">
        <v>23</v>
      </c>
      <c r="B17" s="8"/>
      <c r="C17" s="8"/>
      <c r="D17" s="4">
        <v>15</v>
      </c>
      <c r="E17" s="8" t="s">
        <v>24</v>
      </c>
      <c r="F17" s="8"/>
      <c r="G17" s="8"/>
      <c r="H17" s="8"/>
      <c r="I17" s="8"/>
      <c r="J17" s="5">
        <f>SUM(J2:J16)</f>
        <v>3448923</v>
      </c>
      <c r="K17" s="5">
        <f>SUM(K2:K16)</f>
        <v>985111</v>
      </c>
      <c r="L17" s="5">
        <f>SUM(L2:L16)</f>
        <v>4434034</v>
      </c>
      <c r="M17" s="7"/>
      <c r="N17" s="7"/>
    </row>
  </sheetData>
  <mergeCells count="2">
    <mergeCell ref="A17:C17"/>
    <mergeCell ref="E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COPH FY22 Submissions</vt:lpstr>
      <vt:lpstr>COPH FY22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2019-10-14T18:44:16Z</dcterms:created>
  <dcterms:modified xsi:type="dcterms:W3CDTF">2022-07-07T06:58:45Z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